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1_402_403_ZAPROSZENIE\"/>
    </mc:Choice>
  </mc:AlternateContent>
  <xr:revisionPtr revIDLastSave="0" documentId="13_ncr:1_{A08D891A-C13A-40B6-83C4-543354880C4D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" sheetId="1" r:id="rId1"/>
  </sheets>
  <definedNames>
    <definedName name="_xlnm.Print_Area" localSheetId="0">Załącznik!$A$1:$N$21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N20" i="1"/>
  <c r="L20" i="1"/>
  <c r="L16" i="1"/>
  <c r="J16" i="1"/>
  <c r="M16" i="1" s="1"/>
  <c r="L10" i="1"/>
  <c r="J10" i="1"/>
  <c r="M10" i="1" s="1"/>
  <c r="L9" i="1"/>
  <c r="J9" i="1"/>
  <c r="K9" i="1" s="1"/>
  <c r="N9" i="1" s="1"/>
  <c r="K16" i="1" l="1"/>
  <c r="N16" i="1" s="1"/>
  <c r="M9" i="1"/>
  <c r="K10" i="1"/>
  <c r="N10" i="1" s="1"/>
  <c r="L7" i="1"/>
  <c r="J7" i="1"/>
  <c r="M7" i="1" s="1"/>
  <c r="L6" i="1"/>
  <c r="J6" i="1"/>
  <c r="K6" i="1" s="1"/>
  <c r="N6" i="1" s="1"/>
  <c r="L5" i="1"/>
  <c r="J5" i="1"/>
  <c r="K5" i="1" s="1"/>
  <c r="N5" i="1" s="1"/>
  <c r="M5" i="1" l="1"/>
  <c r="M6" i="1"/>
  <c r="K7" i="1"/>
  <c r="N7" i="1" s="1"/>
  <c r="L19" i="1" l="1"/>
  <c r="J19" i="1"/>
  <c r="M19" i="1" s="1"/>
  <c r="J18" i="1"/>
  <c r="L14" i="1"/>
  <c r="J14" i="1"/>
  <c r="M14" i="1" s="1"/>
  <c r="K19" i="1" l="1"/>
  <c r="N19" i="1" s="1"/>
  <c r="K14" i="1"/>
  <c r="N14" i="1" s="1"/>
  <c r="L18" i="1" l="1"/>
  <c r="K18" i="1"/>
  <c r="N18" i="1" s="1"/>
  <c r="M18" i="1" l="1"/>
  <c r="J11" i="1"/>
  <c r="K11" i="1" s="1"/>
  <c r="N11" i="1" s="1"/>
  <c r="L11" i="1"/>
  <c r="L17" i="1"/>
  <c r="J17" i="1"/>
  <c r="K17" i="1" s="1"/>
  <c r="N17" i="1" s="1"/>
  <c r="L15" i="1"/>
  <c r="J15" i="1"/>
  <c r="K15" i="1" s="1"/>
  <c r="N15" i="1" s="1"/>
  <c r="L13" i="1"/>
  <c r="J13" i="1"/>
  <c r="M13" i="1" s="1"/>
  <c r="L12" i="1"/>
  <c r="J12" i="1"/>
  <c r="M12" i="1" s="1"/>
  <c r="L8" i="1"/>
  <c r="J8" i="1"/>
  <c r="K8" i="1" s="1"/>
  <c r="N8" i="1" s="1"/>
  <c r="M8" i="1" l="1"/>
  <c r="M11" i="1"/>
  <c r="M15" i="1"/>
  <c r="M17" i="1"/>
  <c r="K12" i="1"/>
  <c r="N12" i="1" s="1"/>
  <c r="K13" i="1"/>
  <c r="N13" i="1" s="1"/>
  <c r="L4" i="1" l="1"/>
  <c r="J4" i="1"/>
  <c r="K4" i="1" l="1"/>
  <c r="N4" i="1" s="1"/>
  <c r="M4" i="1"/>
</calcChain>
</file>

<file path=xl/sharedStrings.xml><?xml version="1.0" encoding="utf-8"?>
<sst xmlns="http://schemas.openxmlformats.org/spreadsheetml/2006/main" count="82" uniqueCount="62">
  <si>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</si>
  <si>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</si>
  <si>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</si>
  <si>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</si>
  <si>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</si>
  <si>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</si>
  <si>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</si>
  <si>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33141411-4</t>
  </si>
  <si>
    <t>op.</t>
  </si>
  <si>
    <t>Wartość Vat</t>
  </si>
  <si>
    <t>Wartość brutto</t>
  </si>
  <si>
    <t>33141323-0</t>
  </si>
  <si>
    <t>szt.</t>
  </si>
  <si>
    <t>3.</t>
  </si>
  <si>
    <t>szt</t>
  </si>
  <si>
    <t>4.</t>
  </si>
  <si>
    <t>5.</t>
  </si>
  <si>
    <t>33141310-6</t>
  </si>
  <si>
    <t>6.</t>
  </si>
  <si>
    <t>7.</t>
  </si>
  <si>
    <t>2.</t>
  </si>
  <si>
    <t xml:space="preserve">Wartość netto </t>
  </si>
  <si>
    <t>Razem</t>
  </si>
  <si>
    <t>33141220-8</t>
  </si>
  <si>
    <t>8.</t>
  </si>
  <si>
    <t>9.</t>
  </si>
  <si>
    <t>Igła do biobsji wątroby. Igła półatomatyczna do biopsji tkanek miękkich, 18G/180mm, z możliwością regulacji rozmiaru bioptatu, końcówka echogenna, z ukośnie ściętym ostrzem, podziałka centymetrowa, sterylna, pakowana pojedynczo.</t>
  </si>
  <si>
    <t>Strzykawki ze stożkiem LUER centrycznym 1ml do insuliny, sterylna, pojedynczo pakowana.</t>
  </si>
  <si>
    <t xml:space="preserve">Strzykawki trzyczęściowe z końcówką "LUER-LOCK" 10ml.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 </t>
  </si>
  <si>
    <t>Kaniula dotętnicza 20Gx45mm. Kaniula przeznaczona do wprowadzenia do tętnic obwodowych w celu inwazyjnego monitorowania ciśnienia, wyposażona w zawór odcinający zapobiegający wypływowi zwrotnemu oraz skrzydełka do zamocowania cewnika, sterylna, pakowana pojedynczo. Zawór odcinający w kolorze czerwonym.</t>
  </si>
  <si>
    <t>Strzykawki trzyczęściowe z końcówką "LUER-LOCK" 5ml.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</t>
  </si>
  <si>
    <t>Nazwa handlowa/ 
nr katalogowy (jeżeli dotyczy)</t>
  </si>
  <si>
    <t>Producent/ 
Uwagi</t>
  </si>
  <si>
    <t>Ilość</t>
  </si>
  <si>
    <t>Zamawiający wyraża zgodę na składanie ofert na poszczególne pozycje.</t>
  </si>
  <si>
    <t>ZAŁĄCZNIK NR 1 FORMULARZ ASORTYMENTOWO-CENOWY</t>
  </si>
  <si>
    <t>Cena jednostkowa netto</t>
  </si>
  <si>
    <t>Cena jednostkowa brutto</t>
  </si>
  <si>
    <t>Igła do stymulacji nerwów 22G x 80mm widoczna w USG przez umieszczenie na igle reflektorów (powstałych przez wciśniecie w igłę narożników kwadratu) na 2 cm od ostrza igły w dwóch sekwencjach po 1cm z przerwą 3 mm dla określenia głębokości, elementy zapewniające echogeniczność rozmieszczone równomiernie wokół igły (360 stopni), zapewniające widoczność igły minimum w zakresie 20-60 stopni, z elastycznym cewnikiem do podawania leku zakończonym LuerLock, z kablem do stymulacji. Igła izolowana na całej długość - odsłonięta tylko końcówka stymulująca, opakowanie pojedyncze, sterylne.</t>
  </si>
  <si>
    <t>Strzykawki trzyczęściowe z końcówką "LUER-LOCK" 2-3ml.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</t>
  </si>
  <si>
    <t xml:space="preserve">Strzykawki trzyczęściowe z końcówką "LUER-LOCK" 50ml bursztynowe. Trzyczęściowe strzykawki wykonane z polipropylenu, z tłokiem o podwójnym uszczelnieniu, o minimalnej objętości zalegania, skalowane, z pewnym zabezpieczeniem przed wysunięciem tłoka,  sterylne, pojedynczo pakowane. UWAGA: Pompy infuzyjne wykalibrowane są na strzykawki firm: B/Braun, B. Dickinson, Terumo, Proinjekt, Sherwood. </t>
  </si>
  <si>
    <t>Strzykawka enteralna typu ENfit 10ml</t>
  </si>
  <si>
    <t>Strzykawka enteralna typu ENfit 50ml lub 60ml</t>
  </si>
  <si>
    <t>Klipsy tytanowe w rozmiarze M*, ML* (długość klipsa zamkniętego 9,10 mm), kompatybilne z aplikatorami AESCULAP, pakowane w magazynki po 6 sztuk, klipsy w kształcie podkowy, posiadające tylko zewnętrzne rowkowanie, do każdego zasobnika z klipsami dołączona wklejka do kartoteki pacjenta z danymi: nazwa, materiał z jakiego wykonany jest klips, nr serii i data ważności. 1 opakowanie = 20 magazynków = 120 sztuk. *Zamawiający zastrzega sobie możliwość określenia rozmiaru przy składaniu każdorazowego zamówienia.</t>
  </si>
  <si>
    <t>33140000-3</t>
  </si>
  <si>
    <t>Ładunki hemostatyczne typy Scap-fix FF013P (magazynek = 10 zapinek) kompatybilne z posiadanym sprzętem, sterylne, pakowane pojedynczo</t>
  </si>
  <si>
    <t>mag.</t>
  </si>
  <si>
    <t>Klipsy polimerowe niewchłanialne bardzo duże XL, pakowane w magazynki po 6 sztuki z taśmą samoprzylepną. Sterylne.</t>
  </si>
  <si>
    <t>33168000-5</t>
  </si>
  <si>
    <t>mag</t>
  </si>
  <si>
    <t>10.</t>
  </si>
  <si>
    <t>11.</t>
  </si>
  <si>
    <t>12.</t>
  </si>
  <si>
    <t>13.</t>
  </si>
  <si>
    <t>14.</t>
  </si>
  <si>
    <t>33141321-6</t>
  </si>
  <si>
    <t>Igła do biobsji wątroby. Igła półatomatyczna do biopsji tkanek miękkich, 16G/160mm, z możliwością regulacji rozmiaru bioptatu, końcówka echogenna, z ukośnie ściętym ostrzem, podziałka centymetrowa, sterylna, pakowana pojedynczo.</t>
  </si>
  <si>
    <t>Igła do biobsji wątroby. Igła półatomatyczna do biopsji tkanek miękkich, 14G/160mm, z możliwością regulacji rozmiaru bioptatu, końcówka echogenna, z ukośnie ściętym ostrzem, podziałka centymetrowa, sterylna, pakowana pojedynczo.</t>
  </si>
  <si>
    <t>15.</t>
  </si>
  <si>
    <t>16.</t>
  </si>
  <si>
    <r>
      <t xml:space="preserve">Ostrze jednorazowego użytku Nr 10-24* Ostrze jednorazowego użytku, przystosowane do standardowego trzonka, każde ostrze hermetycznie zapakowane w indywidualne sterylne opakowania, pakowane po 100 szt. </t>
    </r>
    <r>
      <rPr>
        <b/>
        <sz val="10"/>
        <rFont val="Times New Roman"/>
        <family val="1"/>
        <charset val="238"/>
      </rPr>
      <t>*</t>
    </r>
    <r>
      <rPr>
        <sz val="10"/>
        <rFont val="Times New Roman"/>
        <family val="1"/>
        <charset val="238"/>
      </rPr>
      <t>Zamawiający zastrzega sobie możliwość określenia rozmiaru przy składaniu każdorazowego zamówienia.</t>
    </r>
  </si>
  <si>
    <t>Znak: EZ/543/544/532/401-402-403/25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</si>
</sst>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0"/>
        <bgColor rgb="FFE6E0E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4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4" fontId="3" fillId="6" borderId="1" xfId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44" fontId="3" fillId="3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/>
    </xf>
  </cellXfs>
  <cellStyles count="5">
    <cellStyle name="Normalny" xfId="0" builtinId="0"/>
    <cellStyle name="Normalny 2" xfId="3" xr:uid="{2F16295F-FF27-4645-B04D-59A95FB8B990}"/>
    <cellStyle name="Normalny_Arkusz1" xfId="4" xr:uid="{E5A14859-33E0-46F1-AA29-0EF09EE3A65E}"/>
    <cellStyle name="Procentowy" xfId="2" builtinId="5"/>
    <cellStyle name="Walutowy" xfId="1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O21"/>
  <sheetViews>
    <sheetView tabSelected="1" view="pageBreakPreview" zoomScale="60" zoomScaleNormal="90" workbookViewId="0">
      <selection activeCell="Q4" sqref="Q4"/>
    </sheetView>
  </sheetViews>
  <sheetFormatPr defaultRowHeight="15" x14ac:dyDescent="0.25"/>
  <cols>
    <col min="1" max="1" width="3.5703125" bestFit="1" customWidth="1"/>
    <col min="2" max="2" width="39.5703125" customWidth="1"/>
    <col min="3" max="5" width="12.140625" customWidth="1"/>
    <col min="6" max="6" width="4.7109375" customWidth="1"/>
    <col min="7" max="7" width="6" customWidth="1"/>
    <col min="8" max="8" width="13.85546875" customWidth="1"/>
    <col min="9" max="9" width="5.5703125" customWidth="1"/>
    <col min="10" max="10" width="11.140625" customWidth="1"/>
    <col min="11" max="11" width="13.28515625" customWidth="1"/>
    <col min="12" max="12" width="16.140625" customWidth="1"/>
    <col min="13" max="13" width="13.140625" customWidth="1"/>
    <col min="14" max="14" width="17.7109375" customWidth="1"/>
  </cols>
  <sheetData>
    <row r="1" spans="1:15" x14ac:dyDescent="0.25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89.25" customHeight="1" x14ac:dyDescent="0.25">
      <c r="A3" s="10" t="s">
        <v>0</v>
      </c>
      <c r="B3" s="10" t="s">
        <v>1</v>
      </c>
      <c r="C3" s="10" t="s">
        <v>2</v>
      </c>
      <c r="D3" s="10" t="s">
        <v>31</v>
      </c>
      <c r="E3" s="10" t="s">
        <v>32</v>
      </c>
      <c r="F3" s="10" t="s">
        <v>3</v>
      </c>
      <c r="G3" s="11" t="s">
        <v>33</v>
      </c>
      <c r="H3" s="10" t="s">
        <v>36</v>
      </c>
      <c r="I3" s="10" t="s">
        <v>4</v>
      </c>
      <c r="J3" s="10" t="s">
        <v>5</v>
      </c>
      <c r="K3" s="10" t="s">
        <v>37</v>
      </c>
      <c r="L3" s="10" t="s">
        <v>21</v>
      </c>
      <c r="M3" s="10" t="s">
        <v>9</v>
      </c>
      <c r="N3" s="10" t="s">
        <v>10</v>
      </c>
    </row>
    <row r="4" spans="1:15" ht="106.5" customHeight="1" x14ac:dyDescent="0.25">
      <c r="A4" s="1" t="s">
        <v>6</v>
      </c>
      <c r="B4" s="21" t="s">
        <v>60</v>
      </c>
      <c r="C4" s="24" t="s">
        <v>7</v>
      </c>
      <c r="D4" s="24"/>
      <c r="E4" s="24"/>
      <c r="F4" s="2" t="s">
        <v>8</v>
      </c>
      <c r="G4" s="11">
        <v>10</v>
      </c>
      <c r="H4" s="3"/>
      <c r="I4" s="4">
        <v>0.08</v>
      </c>
      <c r="J4" s="20">
        <f t="shared" ref="J4:J11" si="0">H4*I4</f>
        <v>0</v>
      </c>
      <c r="K4" s="20">
        <f t="shared" ref="K4:K11" si="1">H4+J4</f>
        <v>0</v>
      </c>
      <c r="L4" s="20">
        <f t="shared" ref="L4:L11" si="2">G4*H4</f>
        <v>0</v>
      </c>
      <c r="M4" s="17">
        <f t="shared" ref="M4:M11" si="3">G4*J4</f>
        <v>0</v>
      </c>
      <c r="N4" s="17">
        <f t="shared" ref="N4:N11" si="4">G4*K4</f>
        <v>0</v>
      </c>
    </row>
    <row r="5" spans="1:15" ht="159" customHeight="1" x14ac:dyDescent="0.25">
      <c r="A5" s="1" t="s">
        <v>20</v>
      </c>
      <c r="B5" s="22" t="s">
        <v>43</v>
      </c>
      <c r="C5" s="14" t="s">
        <v>44</v>
      </c>
      <c r="D5" s="18"/>
      <c r="E5" s="18"/>
      <c r="F5" s="14" t="s">
        <v>8</v>
      </c>
      <c r="G5" s="11">
        <v>10</v>
      </c>
      <c r="H5" s="15"/>
      <c r="I5" s="5">
        <v>0.08</v>
      </c>
      <c r="J5" s="6">
        <f t="shared" ref="J5:J10" si="5">H5*I5</f>
        <v>0</v>
      </c>
      <c r="K5" s="16">
        <f t="shared" ref="K5:K10" si="6">H5+J5</f>
        <v>0</v>
      </c>
      <c r="L5" s="16">
        <f t="shared" ref="L5:L10" si="7">G5*H5</f>
        <v>0</v>
      </c>
      <c r="M5" s="17">
        <f t="shared" ref="M5:M10" si="8">G5*J5</f>
        <v>0</v>
      </c>
      <c r="N5" s="17">
        <f t="shared" ref="N5:N10" si="9">G5*K5</f>
        <v>0</v>
      </c>
      <c r="O5" s="19"/>
    </row>
    <row r="6" spans="1:15" ht="66.75" customHeight="1" x14ac:dyDescent="0.25">
      <c r="A6" s="1" t="s">
        <v>13</v>
      </c>
      <c r="B6" s="22" t="s">
        <v>45</v>
      </c>
      <c r="C6" s="14" t="s">
        <v>44</v>
      </c>
      <c r="D6" s="18"/>
      <c r="E6" s="18"/>
      <c r="F6" s="14" t="s">
        <v>46</v>
      </c>
      <c r="G6" s="11">
        <v>66</v>
      </c>
      <c r="H6" s="15"/>
      <c r="I6" s="5">
        <v>0.08</v>
      </c>
      <c r="J6" s="6">
        <f t="shared" si="5"/>
        <v>0</v>
      </c>
      <c r="K6" s="16">
        <f t="shared" si="6"/>
        <v>0</v>
      </c>
      <c r="L6" s="16">
        <f t="shared" si="7"/>
        <v>0</v>
      </c>
      <c r="M6" s="17">
        <f t="shared" si="8"/>
        <v>0</v>
      </c>
      <c r="N6" s="17">
        <f t="shared" si="9"/>
        <v>0</v>
      </c>
      <c r="O6" s="19"/>
    </row>
    <row r="7" spans="1:15" ht="54" customHeight="1" x14ac:dyDescent="0.25">
      <c r="A7" s="1" t="s">
        <v>15</v>
      </c>
      <c r="B7" s="22" t="s">
        <v>47</v>
      </c>
      <c r="C7" s="14" t="s">
        <v>48</v>
      </c>
      <c r="D7" s="18"/>
      <c r="E7" s="18"/>
      <c r="F7" s="14" t="s">
        <v>49</v>
      </c>
      <c r="G7" s="11">
        <v>80</v>
      </c>
      <c r="H7" s="15"/>
      <c r="I7" s="5">
        <v>0.08</v>
      </c>
      <c r="J7" s="6">
        <f t="shared" si="5"/>
        <v>0</v>
      </c>
      <c r="K7" s="16">
        <f t="shared" si="6"/>
        <v>0</v>
      </c>
      <c r="L7" s="16">
        <f t="shared" si="7"/>
        <v>0</v>
      </c>
      <c r="M7" s="17">
        <f t="shared" si="8"/>
        <v>0</v>
      </c>
      <c r="N7" s="17">
        <f t="shared" si="9"/>
        <v>0</v>
      </c>
      <c r="O7" s="19"/>
    </row>
    <row r="8" spans="1:15" ht="84.75" customHeight="1" x14ac:dyDescent="0.25">
      <c r="A8" s="1" t="s">
        <v>16</v>
      </c>
      <c r="B8" s="22" t="s">
        <v>26</v>
      </c>
      <c r="C8" s="1" t="s">
        <v>11</v>
      </c>
      <c r="D8" s="1"/>
      <c r="E8" s="1"/>
      <c r="F8" s="1" t="s">
        <v>12</v>
      </c>
      <c r="G8" s="11">
        <v>9</v>
      </c>
      <c r="H8" s="7"/>
      <c r="I8" s="5">
        <v>0.08</v>
      </c>
      <c r="J8" s="6">
        <f t="shared" si="5"/>
        <v>0</v>
      </c>
      <c r="K8" s="6">
        <f t="shared" si="6"/>
        <v>0</v>
      </c>
      <c r="L8" s="6">
        <f t="shared" si="7"/>
        <v>0</v>
      </c>
      <c r="M8" s="6">
        <f t="shared" si="8"/>
        <v>0</v>
      </c>
      <c r="N8" s="6">
        <f t="shared" si="9"/>
        <v>0</v>
      </c>
    </row>
    <row r="9" spans="1:15" ht="90" customHeight="1" x14ac:dyDescent="0.25">
      <c r="A9" s="1" t="s">
        <v>18</v>
      </c>
      <c r="B9" s="22" t="s">
        <v>56</v>
      </c>
      <c r="C9" s="1" t="s">
        <v>11</v>
      </c>
      <c r="D9" s="1"/>
      <c r="E9" s="1"/>
      <c r="F9" s="1" t="s">
        <v>12</v>
      </c>
      <c r="G9" s="11">
        <v>9</v>
      </c>
      <c r="H9" s="7"/>
      <c r="I9" s="5">
        <v>0.08</v>
      </c>
      <c r="J9" s="6">
        <f t="shared" si="5"/>
        <v>0</v>
      </c>
      <c r="K9" s="6">
        <f t="shared" si="6"/>
        <v>0</v>
      </c>
      <c r="L9" s="6">
        <f t="shared" si="7"/>
        <v>0</v>
      </c>
      <c r="M9" s="6">
        <f t="shared" si="8"/>
        <v>0</v>
      </c>
      <c r="N9" s="6">
        <f t="shared" si="9"/>
        <v>0</v>
      </c>
    </row>
    <row r="10" spans="1:15" ht="87" customHeight="1" x14ac:dyDescent="0.25">
      <c r="A10" s="1" t="s">
        <v>19</v>
      </c>
      <c r="B10" s="22" t="s">
        <v>57</v>
      </c>
      <c r="C10" s="1" t="s">
        <v>11</v>
      </c>
      <c r="D10" s="1"/>
      <c r="E10" s="1"/>
      <c r="F10" s="1" t="s">
        <v>12</v>
      </c>
      <c r="G10" s="11">
        <v>5</v>
      </c>
      <c r="H10" s="7"/>
      <c r="I10" s="5">
        <v>0.08</v>
      </c>
      <c r="J10" s="6">
        <f t="shared" si="5"/>
        <v>0</v>
      </c>
      <c r="K10" s="6">
        <f t="shared" si="6"/>
        <v>0</v>
      </c>
      <c r="L10" s="6">
        <f t="shared" si="7"/>
        <v>0</v>
      </c>
      <c r="M10" s="6">
        <f t="shared" si="8"/>
        <v>0</v>
      </c>
      <c r="N10" s="6">
        <f t="shared" si="9"/>
        <v>0</v>
      </c>
    </row>
    <row r="11" spans="1:15" ht="189" customHeight="1" x14ac:dyDescent="0.25">
      <c r="A11" s="1" t="s">
        <v>24</v>
      </c>
      <c r="B11" s="22" t="s">
        <v>38</v>
      </c>
      <c r="C11" s="1" t="s">
        <v>55</v>
      </c>
      <c r="D11" s="1"/>
      <c r="E11" s="1"/>
      <c r="F11" s="1" t="s">
        <v>12</v>
      </c>
      <c r="G11" s="11">
        <v>100</v>
      </c>
      <c r="H11" s="7"/>
      <c r="I11" s="5">
        <v>0.08</v>
      </c>
      <c r="J11" s="6">
        <f t="shared" si="0"/>
        <v>0</v>
      </c>
      <c r="K11" s="6">
        <f t="shared" si="1"/>
        <v>0</v>
      </c>
      <c r="L11" s="6">
        <f t="shared" si="2"/>
        <v>0</v>
      </c>
      <c r="M11" s="6">
        <f t="shared" si="3"/>
        <v>0</v>
      </c>
      <c r="N11" s="6">
        <f t="shared" si="4"/>
        <v>0</v>
      </c>
    </row>
    <row r="12" spans="1:15" ht="109.5" customHeight="1" x14ac:dyDescent="0.25">
      <c r="A12" s="1" t="s">
        <v>25</v>
      </c>
      <c r="B12" s="22" t="s">
        <v>29</v>
      </c>
      <c r="C12" s="1" t="s">
        <v>23</v>
      </c>
      <c r="D12" s="1"/>
      <c r="E12" s="1"/>
      <c r="F12" s="1" t="s">
        <v>12</v>
      </c>
      <c r="G12" s="11">
        <v>325</v>
      </c>
      <c r="H12" s="7"/>
      <c r="I12" s="5">
        <v>0.08</v>
      </c>
      <c r="J12" s="6">
        <f t="shared" ref="J12:J18" si="10">H12*I12</f>
        <v>0</v>
      </c>
      <c r="K12" s="6">
        <f t="shared" ref="K12:K18" si="11">H12+J12</f>
        <v>0</v>
      </c>
      <c r="L12" s="6">
        <f t="shared" ref="L12:L18" si="12">G12*H12</f>
        <v>0</v>
      </c>
      <c r="M12" s="6">
        <f t="shared" ref="M12:M18" si="13">G12*J12</f>
        <v>0</v>
      </c>
      <c r="N12" s="6">
        <f t="shared" ref="N12:N18" si="14">G12*K12</f>
        <v>0</v>
      </c>
    </row>
    <row r="13" spans="1:15" ht="37.5" customHeight="1" x14ac:dyDescent="0.25">
      <c r="A13" s="1" t="s">
        <v>50</v>
      </c>
      <c r="B13" s="22" t="s">
        <v>27</v>
      </c>
      <c r="C13" s="1" t="s">
        <v>17</v>
      </c>
      <c r="D13" s="1"/>
      <c r="E13" s="1"/>
      <c r="F13" s="1" t="s">
        <v>12</v>
      </c>
      <c r="G13" s="23">
        <v>500</v>
      </c>
      <c r="H13" s="7"/>
      <c r="I13" s="5">
        <v>0.08</v>
      </c>
      <c r="J13" s="6">
        <f t="shared" si="10"/>
        <v>0</v>
      </c>
      <c r="K13" s="6">
        <f t="shared" si="11"/>
        <v>0</v>
      </c>
      <c r="L13" s="6">
        <f t="shared" si="12"/>
        <v>0</v>
      </c>
      <c r="M13" s="6">
        <f t="shared" si="13"/>
        <v>0</v>
      </c>
      <c r="N13" s="6">
        <f t="shared" si="14"/>
        <v>0</v>
      </c>
    </row>
    <row r="14" spans="1:15" ht="123.75" customHeight="1" x14ac:dyDescent="0.25">
      <c r="A14" s="1" t="s">
        <v>51</v>
      </c>
      <c r="B14" s="22" t="s">
        <v>39</v>
      </c>
      <c r="C14" s="1" t="s">
        <v>17</v>
      </c>
      <c r="D14" s="1"/>
      <c r="E14" s="1"/>
      <c r="F14" s="1" t="s">
        <v>12</v>
      </c>
      <c r="G14" s="23">
        <v>100</v>
      </c>
      <c r="H14" s="7"/>
      <c r="I14" s="5">
        <v>0.08</v>
      </c>
      <c r="J14" s="6">
        <f t="shared" ref="J14" si="15">H14*I14</f>
        <v>0</v>
      </c>
      <c r="K14" s="6">
        <f t="shared" ref="K14" si="16">H14+J14</f>
        <v>0</v>
      </c>
      <c r="L14" s="6">
        <f t="shared" ref="L14" si="17">G14*H14</f>
        <v>0</v>
      </c>
      <c r="M14" s="6">
        <f t="shared" ref="M14" si="18">G14*J14</f>
        <v>0</v>
      </c>
      <c r="N14" s="6">
        <f t="shared" ref="N14" si="19">G14*K14</f>
        <v>0</v>
      </c>
    </row>
    <row r="15" spans="1:15" ht="129.75" customHeight="1" x14ac:dyDescent="0.25">
      <c r="A15" s="1" t="s">
        <v>52</v>
      </c>
      <c r="B15" s="22" t="s">
        <v>28</v>
      </c>
      <c r="C15" s="1" t="s">
        <v>17</v>
      </c>
      <c r="D15" s="1"/>
      <c r="E15" s="1"/>
      <c r="F15" s="1" t="s">
        <v>12</v>
      </c>
      <c r="G15" s="11">
        <v>400</v>
      </c>
      <c r="H15" s="7"/>
      <c r="I15" s="5">
        <v>0.08</v>
      </c>
      <c r="J15" s="6">
        <f t="shared" si="10"/>
        <v>0</v>
      </c>
      <c r="K15" s="6">
        <f t="shared" si="11"/>
        <v>0</v>
      </c>
      <c r="L15" s="6">
        <f t="shared" si="12"/>
        <v>0</v>
      </c>
      <c r="M15" s="6">
        <f t="shared" si="13"/>
        <v>0</v>
      </c>
      <c r="N15" s="6">
        <f t="shared" si="14"/>
        <v>0</v>
      </c>
    </row>
    <row r="16" spans="1:15" ht="136.5" customHeight="1" x14ac:dyDescent="0.25">
      <c r="A16" s="1" t="s">
        <v>53</v>
      </c>
      <c r="B16" s="22" t="s">
        <v>40</v>
      </c>
      <c r="C16" s="1" t="s">
        <v>17</v>
      </c>
      <c r="D16" s="1"/>
      <c r="E16" s="1"/>
      <c r="F16" s="1" t="s">
        <v>14</v>
      </c>
      <c r="G16" s="23">
        <v>2160</v>
      </c>
      <c r="H16" s="7"/>
      <c r="I16" s="5">
        <v>0.08</v>
      </c>
      <c r="J16" s="6">
        <f t="shared" si="10"/>
        <v>0</v>
      </c>
      <c r="K16" s="6">
        <f t="shared" si="11"/>
        <v>0</v>
      </c>
      <c r="L16" s="6">
        <f t="shared" si="12"/>
        <v>0</v>
      </c>
      <c r="M16" s="6">
        <f t="shared" si="13"/>
        <v>0</v>
      </c>
      <c r="N16" s="6">
        <f t="shared" si="14"/>
        <v>0</v>
      </c>
    </row>
    <row r="17" spans="1:14" ht="124.5" customHeight="1" x14ac:dyDescent="0.25">
      <c r="A17" s="1" t="s">
        <v>54</v>
      </c>
      <c r="B17" s="22" t="s">
        <v>30</v>
      </c>
      <c r="C17" s="1" t="s">
        <v>17</v>
      </c>
      <c r="D17" s="1"/>
      <c r="E17" s="1"/>
      <c r="F17" s="1" t="s">
        <v>14</v>
      </c>
      <c r="G17" s="23">
        <v>125</v>
      </c>
      <c r="H17" s="7"/>
      <c r="I17" s="5">
        <v>0.08</v>
      </c>
      <c r="J17" s="6">
        <f>H17*I17</f>
        <v>0</v>
      </c>
      <c r="K17" s="6">
        <f>H17+J17</f>
        <v>0</v>
      </c>
      <c r="L17" s="6">
        <f>G17*H17</f>
        <v>0</v>
      </c>
      <c r="M17" s="6">
        <f>G17*J17</f>
        <v>0</v>
      </c>
      <c r="N17" s="6">
        <f>G17*K17</f>
        <v>0</v>
      </c>
    </row>
    <row r="18" spans="1:14" ht="32.25" customHeight="1" x14ac:dyDescent="0.25">
      <c r="A18" s="1" t="s">
        <v>58</v>
      </c>
      <c r="B18" s="22" t="s">
        <v>41</v>
      </c>
      <c r="C18" s="1" t="s">
        <v>17</v>
      </c>
      <c r="D18" s="1"/>
      <c r="E18" s="1"/>
      <c r="F18" s="1" t="s">
        <v>14</v>
      </c>
      <c r="G18" s="23">
        <v>200</v>
      </c>
      <c r="H18" s="7"/>
      <c r="I18" s="5">
        <v>0.08</v>
      </c>
      <c r="J18" s="6">
        <f t="shared" si="10"/>
        <v>0</v>
      </c>
      <c r="K18" s="6">
        <f t="shared" si="11"/>
        <v>0</v>
      </c>
      <c r="L18" s="6">
        <f t="shared" si="12"/>
        <v>0</v>
      </c>
      <c r="M18" s="6">
        <f t="shared" si="13"/>
        <v>0</v>
      </c>
      <c r="N18" s="6">
        <f t="shared" si="14"/>
        <v>0</v>
      </c>
    </row>
    <row r="19" spans="1:14" ht="29.25" customHeight="1" x14ac:dyDescent="0.25">
      <c r="A19" s="1" t="s">
        <v>59</v>
      </c>
      <c r="B19" s="22" t="s">
        <v>42</v>
      </c>
      <c r="C19" s="1" t="s">
        <v>17</v>
      </c>
      <c r="D19" s="1"/>
      <c r="E19" s="1"/>
      <c r="F19" s="1" t="s">
        <v>14</v>
      </c>
      <c r="G19" s="23">
        <v>300</v>
      </c>
      <c r="H19" s="7"/>
      <c r="I19" s="5">
        <v>0.08</v>
      </c>
      <c r="J19" s="6">
        <f t="shared" ref="J19" si="20">H19*I19</f>
        <v>0</v>
      </c>
      <c r="K19" s="6">
        <f t="shared" ref="K19" si="21">H19+J19</f>
        <v>0</v>
      </c>
      <c r="L19" s="6">
        <f t="shared" ref="L19" si="22">G19*H19</f>
        <v>0</v>
      </c>
      <c r="M19" s="6">
        <f t="shared" ref="M19" si="23">G19*J19</f>
        <v>0</v>
      </c>
      <c r="N19" s="6">
        <f t="shared" ref="N19" si="24">G19*K19</f>
        <v>0</v>
      </c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12" t="s">
        <v>22</v>
      </c>
      <c r="L20" s="13">
        <f>L4+L5+L6+L7+L8+L9+L10+L11+L12+L13+L14+L15+L16+L17+L18+L19</f>
        <v>0</v>
      </c>
      <c r="M20" s="13">
        <f t="shared" ref="M20:N20" si="25">M4+M5+M6+M7+M8+M9+M10+M11+M12+M13+M14+M15+M16+M17+M18+M19</f>
        <v>0</v>
      </c>
      <c r="N20" s="13">
        <f t="shared" si="25"/>
        <v>0</v>
      </c>
    </row>
    <row r="21" spans="1:14" x14ac:dyDescent="0.25">
      <c r="A21" s="8"/>
      <c r="B21" s="9" t="s">
        <v>34</v>
      </c>
      <c r="C21" s="9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</row>
  </sheetData>
  <mergeCells count="2">
    <mergeCell ref="A2:N2"/>
    <mergeCell ref="A1:N1"/>
  </mergeCells>
  <phoneticPr fontId="5" type="noConversion"/>
  <conditionalFormatting sqref="A4 A6:A7 A9:A10 A12:A13 A15:A16 A18:A19">
    <cfRule type="duplicateValues" dxfId="0" priority="4"/>
  </conditionalFormatting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2025-04-09T11:40:15Z</cp:lastPrinted>
  <dcterms:created xsi:type="dcterms:W3CDTF">2024-08-14T06:25:57Z</dcterms:created>
  <dcterms:modified xsi:type="dcterms:W3CDTF">2025-06-25T09:01:24Z</dcterms:modified>
</cp:coreProperties>
</file>